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935" activeTab="0"/>
  </bookViews>
  <sheets>
    <sheet name="Общая статистика" sheetId="1" r:id="rId1"/>
    <sheet name="Сведения о предприятиях" sheetId="2" r:id="rId2"/>
  </sheets>
  <definedNames/>
  <calcPr fullCalcOnLoad="1" refMode="R1C1"/>
</workbook>
</file>

<file path=xl/sharedStrings.xml><?xml version="1.0" encoding="utf-8"?>
<sst xmlns="http://schemas.openxmlformats.org/spreadsheetml/2006/main" count="136" uniqueCount="134">
  <si>
    <t>ФИО, должность куратора программы наставничества, назначенного приказом</t>
  </si>
  <si>
    <t>№</t>
  </si>
  <si>
    <t>Контактные данные</t>
  </si>
  <si>
    <t>Наименование организаций, вошедших в программы наставничества</t>
  </si>
  <si>
    <t>Общее количество предприятий (организаций), осуществляющих деятельность в муниципальном образовании</t>
  </si>
  <si>
    <t>Направление деятельности организации</t>
  </si>
  <si>
    <t xml:space="preserve">Количество предприятий (организаций), вошедших в программы наставничества </t>
  </si>
  <si>
    <t>Сведения о предприятиях (организациях), осуществляющих деятельность в муниципальном образовании</t>
  </si>
  <si>
    <t>Сведения о предприятиях (организациях), вошедших в программы наставничества</t>
  </si>
  <si>
    <t>Исполнитель (ФИО, должность)</t>
  </si>
  <si>
    <t>ссылки на программы по наставничеству</t>
  </si>
  <si>
    <t>общее количество обучающихся от 10-14 лет (чел)</t>
  </si>
  <si>
    <t>общее количество обучающихся от 15-18 лет (чел)</t>
  </si>
  <si>
    <t>количество наставников от предприятий (организаций) (чел)</t>
  </si>
  <si>
    <t>количество обучающихся - наставников (чел)</t>
  </si>
  <si>
    <t>количество педагогов учреждения - наставников (чел)</t>
  </si>
  <si>
    <t>общее количество педагогов (стаж работы более 3 лет) в учреждении (чел)</t>
  </si>
  <si>
    <t>общее количество педагогов-молодых специалистов (стаж работы до 3 лет) в учреждении (чел)</t>
  </si>
  <si>
    <t>процент наставляемых, удовлетворенных качеством программ наставничества (%)</t>
  </si>
  <si>
    <t>процент наставников, удовлетворенных качеством программ наставничества (%)</t>
  </si>
  <si>
    <t>количество образовательных программ по наставничеству (шт)</t>
  </si>
  <si>
    <t>Доля предприятий (организаций), вошедших в программы наставничества (%)</t>
  </si>
  <si>
    <t>наименования образовательной организации, реализующей дополнительные общеобразовательные программы</t>
  </si>
  <si>
    <r>
      <t xml:space="preserve">направленность 1.туристско-краеведческая, социально-гуманитарная, художественная; 2.техническая; 3. естественнонаучная, физкультурно-спортивная, социально-гуманитарная (олимпиадная подготовка) - </t>
    </r>
    <r>
      <rPr>
        <b/>
        <u val="single"/>
        <sz val="11"/>
        <color indexed="8"/>
        <rFont val="Times New Roman"/>
        <family val="1"/>
      </rPr>
      <t>указать номер группы</t>
    </r>
  </si>
  <si>
    <t>количество педагогов-молодых специалистов (стаж работы до 3 лет), вовлеченных в программы наставничества в качестве наставляемых  в учреждении (чел)</t>
  </si>
  <si>
    <t>доля обучающихся от 15-18 лет, вовлеченных в программы (%)</t>
  </si>
  <si>
    <t>количество обучающихся от 15-18 лет, вовлеченных в программы наставничества (чел)</t>
  </si>
  <si>
    <t>доля обучающихся от 10-14 лет, вовлеченных в программы  (%)</t>
  </si>
  <si>
    <t>количество обучающихся от 10-14 лет, вовлеченных в программы наставничества (чел)</t>
  </si>
  <si>
    <t>доля педагогов-молодых специалистов (стаж работы до 3 лет), вовлеченных в программы наставничества в качестве наставляемых  в учреждении (%)</t>
  </si>
  <si>
    <t>количество педагогов (стаж работы более 3 лет), вовлеченных в программы наставничества в качестве наставляемых  в учреждении (чел)</t>
  </si>
  <si>
    <t>доля педагогов(стаж работы более 3 лет), вовлеченных в программы наставничества в качестве наставляемых  в учреждении (%)</t>
  </si>
  <si>
    <t>Приложение № 1 к письму минобразования Ростовской области                                                                                          от ________ № ________</t>
  </si>
  <si>
    <t>Приложение к письму                                                                                                                                                                              минобразования Ростовской области                                                                                                                                                                        от ________ № ________</t>
  </si>
  <si>
    <t>МБОУ СОШ №3</t>
  </si>
  <si>
    <t>Мароховская Л.В.</t>
  </si>
  <si>
    <t>kireevka.ru</t>
  </si>
  <si>
    <t>МБОУ СОШ № 1</t>
  </si>
  <si>
    <t>Кулиева Ирина Николаевна, социальный педагог</t>
  </si>
  <si>
    <t xml:space="preserve">https://school-001.ucoz.ru/ </t>
  </si>
  <si>
    <t>МБОУ СОШ №4</t>
  </si>
  <si>
    <t>Роман Я.В.-учитель</t>
  </si>
  <si>
    <t>http://mbousosh4.ucoz.ru</t>
  </si>
  <si>
    <t>МБОУ СОШ №5 им. А.О. Хорошевской</t>
  </si>
  <si>
    <t>Тишакова А.В.</t>
  </si>
  <si>
    <t>http://novozar-school5.ucoz.ru/</t>
  </si>
  <si>
    <t>МБОУ СОШ №6</t>
  </si>
  <si>
    <t>1, 2,  3</t>
  </si>
  <si>
    <t>Тулина Наталья Петровна, старший вожатый</t>
  </si>
  <si>
    <t>1.       http://mousosh6.moy.su/</t>
  </si>
  <si>
    <t>МБОУ СОШ №9</t>
  </si>
  <si>
    <t xml:space="preserve">Яровая Любовь Борисовна </t>
  </si>
  <si>
    <t>http://ndschool9.ucoz.ru</t>
  </si>
  <si>
    <t>МБОУ ООШ 19</t>
  </si>
  <si>
    <t>1, 2, 3</t>
  </si>
  <si>
    <t>Соловьева Л.В., Толоков С.В., Ильчук Ю.О, Мосенко Я.А., Андрук М.С., Балашова М.Г., Форост В.Д., Ильчук Ю.О</t>
  </si>
  <si>
    <t>Персональный сайт - Дополнительное образование (ucoz.ru)</t>
  </si>
  <si>
    <t>МБОУ гимназия № 20 им. С.С. Станчева</t>
  </si>
  <si>
    <t>1, 3</t>
  </si>
  <si>
    <t>Жмурина О.А.</t>
  </si>
  <si>
    <t xml:space="preserve">http://gimstan.ucoz.ru/index/nastavnichestvo/0-116 </t>
  </si>
  <si>
    <t>МБОУ СОШ № 23</t>
  </si>
  <si>
    <t>Проектная деятельность</t>
  </si>
  <si>
    <t>Кузнецова З.А.</t>
  </si>
  <si>
    <t>Сириус "Уроки настоящего" https://sochisirius.ru/edu/uroki</t>
  </si>
  <si>
    <t>МБОУСОШ №26</t>
  </si>
  <si>
    <t>Юдина Татьяна Дмитриевна  заместитель директора по УВР</t>
  </si>
  <si>
    <t>http://mbousosh26.ru/</t>
  </si>
  <si>
    <t>МБОУ ООШ №27</t>
  </si>
  <si>
    <t>художественная</t>
  </si>
  <si>
    <t>Кваша Т.Б.</t>
  </si>
  <si>
    <t>http://www.school27vkad.ru/Svedeniya%20ob%20obr%20organizacii/Obrasov/?clear_cache=Y&amp;back_url_admin=%2Fbitrix%2Fadmin%2Ffileman_file_upload.php%3Flang%3Dru%26site%3Ds1%26path%3D%252Fdocuments%252Fdocuments</t>
  </si>
  <si>
    <t>физкультурно-спортивная</t>
  </si>
  <si>
    <t>Абдурахманова М.О.</t>
  </si>
  <si>
    <t>мбоу сош № 33</t>
  </si>
  <si>
    <t>Ковригина Ольга Евгениевна,зам. директора по УВР</t>
  </si>
  <si>
    <t>http://zwonok.ucoz.ru/</t>
  </si>
  <si>
    <t>МБОУ СОШ №41</t>
  </si>
  <si>
    <t>Чеха Т.Г., учитель русского языка и литературы</t>
  </si>
  <si>
    <t>: http://bess-school-41.ucoz.ru/</t>
  </si>
  <si>
    <t>МБОУ СОШ №43</t>
  </si>
  <si>
    <t>1, 2,3</t>
  </si>
  <si>
    <t>Соколова О.В., Зам. директора по ВР</t>
  </si>
  <si>
    <t>https://yadi.sk/i/oVZ4xABBw073_w</t>
  </si>
  <si>
    <t>МБОУ СОШ №48</t>
  </si>
  <si>
    <t>Аверьянова С.Ю.</t>
  </si>
  <si>
    <t>http://eduschool48.ucoz.ru/index/proekty_i_programmy/0-117</t>
  </si>
  <si>
    <t>МБОУСОШ №52</t>
  </si>
  <si>
    <t>1,2,3</t>
  </si>
  <si>
    <t>Семенист О.Н.</t>
  </si>
  <si>
    <t>zpschool52.ucoz.ru/</t>
  </si>
  <si>
    <t>МБОУ СОШ № 61</t>
  </si>
  <si>
    <t>Кипоть Н.Н., заместитель директора по УВР</t>
  </si>
  <si>
    <t>mousoch_pers61@bk.ru</t>
  </si>
  <si>
    <t>МБОУ СОШ №62</t>
  </si>
  <si>
    <t>Снегоская А.П., зам. директора по НМР</t>
  </si>
  <si>
    <t>http://krasschool-62.ucoz.ru/index/celevaja_model_nastavnichestva/0-222</t>
  </si>
  <si>
    <t>МБОУ СОШ №63</t>
  </si>
  <si>
    <t>Пономарева Н.В.</t>
  </si>
  <si>
    <t>http://budgetsosh63.ucoz.com/</t>
  </si>
  <si>
    <t>МБОУ СОШ № 68</t>
  </si>
  <si>
    <t>Естественнонаучная</t>
  </si>
  <si>
    <t>Семикозова Татьяна Михайловна</t>
  </si>
  <si>
    <t>https://school68.rostov-obr.ru/item/715961#/</t>
  </si>
  <si>
    <t>МБОУ СОШ № 72</t>
  </si>
  <si>
    <t>Анищенков С.С.-зам.директора по НМР, Духопельникова О.Г.-зам. директора по ВР, Чаусова О.Ю.-зам.директора по УВР</t>
  </si>
  <si>
    <t>http://mbousoh72.ru/documents/nastavnichestvo.pdf</t>
  </si>
  <si>
    <t>МБОУ СОШ № 73</t>
  </si>
  <si>
    <t>Воронкова Анна Леонидовна</t>
  </si>
  <si>
    <t>http://mbousosh73.com</t>
  </si>
  <si>
    <t>МБОУ ООШ № 75</t>
  </si>
  <si>
    <t xml:space="preserve">социаль-гуманитарное </t>
  </si>
  <si>
    <t>Курдюкова Н.А.</t>
  </si>
  <si>
    <t>https://school75.my1.ru/Documents/programma_nastavnichestvo.pdf</t>
  </si>
  <si>
    <t>МБОУ СОШ № 77 им.С.И.Петрушко</t>
  </si>
  <si>
    <t>техническая</t>
  </si>
  <si>
    <t>Сивчук Николай Адамович</t>
  </si>
  <si>
    <t>http://shcola77kl.ru</t>
  </si>
  <si>
    <t>физкультурно - спортивная</t>
  </si>
  <si>
    <t>Конева Инна Владимировна</t>
  </si>
  <si>
    <t>Бойко Татьяна Владимировна</t>
  </si>
  <si>
    <t>Ласкутова Елена Борисовна</t>
  </si>
  <si>
    <t xml:space="preserve">Егорушкина Галина Усмановна </t>
  </si>
  <si>
    <t>Ермакова Татьяна Андреевна</t>
  </si>
  <si>
    <t>shcola77@rambler.ru</t>
  </si>
  <si>
    <t>Муниципальное бюджетное общеобразовательное учреждение лицей № 82 им. А.Н.Знаменского</t>
  </si>
  <si>
    <t xml:space="preserve">Машлякевич Светлана Юрьевна, заместитель директора </t>
  </si>
  <si>
    <t>school82.ru</t>
  </si>
  <si>
    <t>Итого:</t>
  </si>
  <si>
    <t>Начальник отдела образования Администрации Октябрьского района       Тараско А.А.</t>
  </si>
  <si>
    <t>Методист МАУ ИМК</t>
  </si>
  <si>
    <t>Ковальчук С.Д.</t>
  </si>
  <si>
    <t>8(86360)2-26-77</t>
  </si>
  <si>
    <t>Показатели эффективности внедрения целевой модели наставничества в    Октябрьском(с) районе  (название муниципального образования)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</si>
</sst>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.1"/>
      <color indexed="30"/>
      <name val="Calibri"/>
      <family val="2"/>
    </font>
    <font>
      <b/>
      <u val="single"/>
      <sz val="11"/>
      <color indexed="30"/>
      <name val="Times New Roman"/>
      <family val="1"/>
    </font>
    <font>
      <b/>
      <sz val="14"/>
      <color indexed="4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u val="single"/>
      <sz val="10.1"/>
      <color theme="10"/>
      <name val="Calibri"/>
      <family val="2"/>
    </font>
    <font>
      <b/>
      <u val="single"/>
      <sz val="11"/>
      <color rgb="FF0070C0"/>
      <name val="Times New Roman"/>
      <family val="1"/>
    </font>
    <font>
      <b/>
      <sz val="14"/>
      <color rgb="FF1FB6D6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7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3" fillId="0" borderId="18" xfId="42" applyFont="1" applyBorder="1" applyAlignment="1" applyProtection="1">
      <alignment horizontal="center" wrapText="1"/>
      <protection/>
    </xf>
    <xf numFmtId="0" fontId="33" fillId="0" borderId="14" xfId="42" applyBorder="1" applyAlignment="1" applyProtection="1">
      <alignment horizontal="center" wrapText="1"/>
      <protection/>
    </xf>
    <xf numFmtId="0" fontId="33" fillId="0" borderId="0" xfId="42" applyAlignment="1" applyProtection="1">
      <alignment/>
      <protection/>
    </xf>
    <xf numFmtId="0" fontId="33" fillId="0" borderId="18" xfId="42" applyBorder="1" applyAlignment="1" applyProtection="1">
      <alignment wrapText="1"/>
      <protection/>
    </xf>
    <xf numFmtId="0" fontId="47" fillId="0" borderId="20" xfId="0" applyFont="1" applyBorder="1" applyAlignment="1">
      <alignment horizontal="center" wrapText="1"/>
    </xf>
    <xf numFmtId="0" fontId="33" fillId="0" borderId="18" xfId="42" applyBorder="1" applyAlignment="1" applyProtection="1">
      <alignment horizontal="left" wrapText="1" indent="2"/>
      <protection/>
    </xf>
    <xf numFmtId="0" fontId="47" fillId="0" borderId="16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0" borderId="0" xfId="42" applyFont="1" applyBorder="1" applyAlignment="1" applyProtection="1">
      <alignment/>
      <protection/>
    </xf>
    <xf numFmtId="0" fontId="33" fillId="0" borderId="0" xfId="42" applyBorder="1" applyAlignment="1" applyProtection="1">
      <alignment wrapText="1"/>
      <protection/>
    </xf>
    <xf numFmtId="0" fontId="33" fillId="0" borderId="14" xfId="42" applyFont="1" applyBorder="1" applyAlignment="1" applyProtection="1">
      <alignment horizontal="center" wrapText="1"/>
      <protection/>
    </xf>
    <xf numFmtId="0" fontId="37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49" fillId="0" borderId="14" xfId="0" applyFont="1" applyBorder="1" applyAlignment="1">
      <alignment horizontal="center" wrapText="1"/>
    </xf>
    <xf numFmtId="0" fontId="47" fillId="0" borderId="27" xfId="0" applyFont="1" applyBorder="1" applyAlignment="1">
      <alignment horizontal="center"/>
    </xf>
    <xf numFmtId="0" fontId="33" fillId="0" borderId="14" xfId="42" applyFont="1" applyBorder="1" applyAlignment="1" applyProtection="1">
      <alignment horizontal="center" wrapText="1"/>
      <protection/>
    </xf>
    <xf numFmtId="0" fontId="33" fillId="0" borderId="18" xfId="42" applyFont="1" applyBorder="1" applyAlignment="1" applyProtection="1">
      <alignment wrapText="1"/>
      <protection/>
    </xf>
    <xf numFmtId="0" fontId="50" fillId="0" borderId="18" xfId="0" applyFont="1" applyBorder="1" applyAlignment="1">
      <alignment wrapText="1"/>
    </xf>
    <xf numFmtId="0" fontId="33" fillId="0" borderId="16" xfId="42" applyFont="1" applyBorder="1" applyAlignment="1" applyProtection="1">
      <alignment horizontal="center" wrapText="1"/>
      <protection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4" fontId="37" fillId="0" borderId="30" xfId="0" applyNumberFormat="1" applyFont="1" applyBorder="1" applyAlignment="1">
      <alignment/>
    </xf>
    <xf numFmtId="0" fontId="37" fillId="0" borderId="31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18" xfId="0" applyFont="1" applyBorder="1" applyAlignment="1">
      <alignment horizontal="center" wrapText="1"/>
    </xf>
    <xf numFmtId="0" fontId="53" fillId="0" borderId="18" xfId="0" applyFont="1" applyBorder="1" applyAlignment="1">
      <alignment wrapText="1"/>
    </xf>
    <xf numFmtId="0" fontId="52" fillId="0" borderId="18" xfId="0" applyFont="1" applyBorder="1" applyAlignment="1">
      <alignment horizontal="center"/>
    </xf>
    <xf numFmtId="0" fontId="54" fillId="0" borderId="18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7" xfId="0" applyFont="1" applyBorder="1" applyAlignment="1">
      <alignment/>
    </xf>
    <xf numFmtId="0" fontId="0" fillId="0" borderId="16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1" fillId="0" borderId="18" xfId="0" applyFont="1" applyBorder="1" applyAlignment="1">
      <alignment horizontal="center" wrapText="1"/>
    </xf>
    <xf numFmtId="0" fontId="51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-001.ucoz.ru/" TargetMode="External" /><Relationship Id="rId2" Type="http://schemas.openxmlformats.org/officeDocument/2006/relationships/hyperlink" Target="http://mbousosh4.ucoz.ru/" TargetMode="External" /><Relationship Id="rId3" Type="http://schemas.openxmlformats.org/officeDocument/2006/relationships/hyperlink" Target="http://novozar-school5.ucoz.ru/" TargetMode="External" /><Relationship Id="rId4" Type="http://schemas.openxmlformats.org/officeDocument/2006/relationships/hyperlink" Target="http://mousosh6.moy.su/" TargetMode="External" /><Relationship Id="rId5" Type="http://schemas.openxmlformats.org/officeDocument/2006/relationships/hyperlink" Target="http://ndschool9.ucoz.ru/" TargetMode="External" /><Relationship Id="rId6" Type="http://schemas.openxmlformats.org/officeDocument/2006/relationships/hyperlink" Target="http://primaryschool19.ucoz.ru/index/dopolnitelnoe_obrazovanie/0-131" TargetMode="External" /><Relationship Id="rId7" Type="http://schemas.openxmlformats.org/officeDocument/2006/relationships/hyperlink" Target="http://gimstan.ucoz.ru/index/nastavnichestvo/0-116" TargetMode="External" /><Relationship Id="rId8" Type="http://schemas.openxmlformats.org/officeDocument/2006/relationships/hyperlink" Target="http://mbousosh26.ru/" TargetMode="External" /><Relationship Id="rId9" Type="http://schemas.openxmlformats.org/officeDocument/2006/relationships/hyperlink" Target="http://www.school27vkad.ru/Svedeniya%20ob%20obr%20organizacii/Obrasov/?clear_cache=Y&amp;back_url_admin=%2Fbitrix%2Fadmin%2Ffileman_file_upload.php%3Flang%3Dru%26site%3Ds1%26path%3D%252Fdocuments%252Fdocuments" TargetMode="External" /><Relationship Id="rId10" Type="http://schemas.openxmlformats.org/officeDocument/2006/relationships/hyperlink" Target="http://www.school27vkad.ru/Svedeniya%20ob%20obr%20organizacii/Obrasov/?clear_cache=Y&amp;back_url_admin=%2Fbitrix%2Fadmin%2Ffileman_file_upload.php%3Flang%3Dru%26site%3Ds1%26path%3D%252Fdocuments%252Fdocuments" TargetMode="External" /><Relationship Id="rId11" Type="http://schemas.openxmlformats.org/officeDocument/2006/relationships/hyperlink" Target="http://zwonok.ucoz.ru/" TargetMode="External" /><Relationship Id="rId12" Type="http://schemas.openxmlformats.org/officeDocument/2006/relationships/hyperlink" Target="http://bess-school-41.ucoz.ru/" TargetMode="External" /><Relationship Id="rId13" Type="http://schemas.openxmlformats.org/officeDocument/2006/relationships/hyperlink" Target="http://zpschool52.ucoz.ru/" TargetMode="External" /><Relationship Id="rId14" Type="http://schemas.openxmlformats.org/officeDocument/2006/relationships/hyperlink" Target="mailto:mousoch_pers61@bk.ru" TargetMode="External" /><Relationship Id="rId15" Type="http://schemas.openxmlformats.org/officeDocument/2006/relationships/hyperlink" Target="http://krasschool-62.ucoz.ru/index/celevaja_model_nastavnichestva/0-222" TargetMode="External" /><Relationship Id="rId16" Type="http://schemas.openxmlformats.org/officeDocument/2006/relationships/hyperlink" Target="https://school68.rostov-obr.ru/item/715961#/" TargetMode="External" /><Relationship Id="rId17" Type="http://schemas.openxmlformats.org/officeDocument/2006/relationships/hyperlink" Target="http://mbousosh73.com/" TargetMode="External" /><Relationship Id="rId18" Type="http://schemas.openxmlformats.org/officeDocument/2006/relationships/hyperlink" Target="https://mail.rambler.ru/m/redirect?url=http%3A//shcola77kl.ru&amp;hash=b13de274312e9951f7f311c2c9e61ffb" TargetMode="External" /><Relationship Id="rId19" Type="http://schemas.openxmlformats.org/officeDocument/2006/relationships/hyperlink" Target="mailto:shcola77@rambler.ru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A2" sqref="A2:W2"/>
    </sheetView>
  </sheetViews>
  <sheetFormatPr defaultColWidth="9.140625" defaultRowHeight="15"/>
  <cols>
    <col min="2" max="6" width="18.7109375" style="0" customWidth="1"/>
    <col min="7" max="7" width="14.140625" style="0" customWidth="1"/>
    <col min="8" max="8" width="14.8515625" style="0" bestFit="1" customWidth="1"/>
    <col min="13" max="14" width="18.57421875" style="0" customWidth="1"/>
    <col min="15" max="15" width="22.421875" style="0" customWidth="1"/>
    <col min="16" max="16" width="14.140625" style="0" customWidth="1"/>
    <col min="17" max="17" width="18.140625" style="0" customWidth="1"/>
    <col min="18" max="18" width="19.140625" style="0" customWidth="1"/>
    <col min="19" max="19" width="16.00390625" style="0" customWidth="1"/>
    <col min="20" max="20" width="13.8515625" style="0" customWidth="1"/>
    <col min="21" max="21" width="14.00390625" style="0" customWidth="1"/>
    <col min="22" max="22" width="24.28125" style="0" customWidth="1"/>
    <col min="23" max="23" width="14.00390625" style="0" customWidth="1"/>
  </cols>
  <sheetData>
    <row r="1" spans="22:23" s="11" customFormat="1" ht="48" customHeight="1">
      <c r="V1" s="67" t="s">
        <v>32</v>
      </c>
      <c r="W1" s="67"/>
    </row>
    <row r="2" spans="1:23" s="11" customFormat="1" ht="15" customHeight="1">
      <c r="A2" s="66" t="s">
        <v>133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s="11" customFormat="1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243.75" thickBot="1">
      <c r="A4" s="2" t="s">
        <v>1</v>
      </c>
      <c r="B4" s="3" t="s">
        <v>22</v>
      </c>
      <c r="C4" s="3" t="s">
        <v>23</v>
      </c>
      <c r="D4" s="3" t="s">
        <v>0</v>
      </c>
      <c r="E4" s="3" t="s">
        <v>20</v>
      </c>
      <c r="F4" s="3" t="s">
        <v>10</v>
      </c>
      <c r="G4" s="3" t="s">
        <v>11</v>
      </c>
      <c r="H4" s="3" t="s">
        <v>28</v>
      </c>
      <c r="I4" s="3" t="s">
        <v>27</v>
      </c>
      <c r="J4" s="3" t="s">
        <v>12</v>
      </c>
      <c r="K4" s="3" t="s">
        <v>26</v>
      </c>
      <c r="L4" s="3" t="s">
        <v>25</v>
      </c>
      <c r="M4" s="3" t="s">
        <v>17</v>
      </c>
      <c r="N4" s="3" t="s">
        <v>24</v>
      </c>
      <c r="O4" s="3" t="s">
        <v>29</v>
      </c>
      <c r="P4" s="3" t="s">
        <v>16</v>
      </c>
      <c r="Q4" s="3" t="s">
        <v>30</v>
      </c>
      <c r="R4" s="3" t="s">
        <v>31</v>
      </c>
      <c r="S4" s="3" t="s">
        <v>15</v>
      </c>
      <c r="T4" s="3" t="s">
        <v>14</v>
      </c>
      <c r="U4" s="3" t="s">
        <v>13</v>
      </c>
      <c r="V4" s="3" t="s">
        <v>18</v>
      </c>
      <c r="W4" s="4" t="s">
        <v>19</v>
      </c>
    </row>
    <row r="5" spans="1:23" ht="58.5" thickBot="1">
      <c r="A5" s="5">
        <v>1</v>
      </c>
      <c r="B5" s="31" t="s">
        <v>37</v>
      </c>
      <c r="C5" s="31">
        <v>1</v>
      </c>
      <c r="D5" s="31" t="s">
        <v>38</v>
      </c>
      <c r="E5" s="31">
        <v>1</v>
      </c>
      <c r="F5" s="32" t="s">
        <v>39</v>
      </c>
      <c r="G5" s="31">
        <v>67</v>
      </c>
      <c r="H5" s="31">
        <v>1</v>
      </c>
      <c r="I5" s="16">
        <f>H5/G5*100</f>
        <v>1.4925373134328357</v>
      </c>
      <c r="J5" s="31">
        <v>23</v>
      </c>
      <c r="K5" s="31">
        <v>3</v>
      </c>
      <c r="L5" s="16">
        <f>K5/J5*100</f>
        <v>13.043478260869565</v>
      </c>
      <c r="M5" s="31">
        <v>1</v>
      </c>
      <c r="N5" s="31">
        <v>1</v>
      </c>
      <c r="O5" s="16">
        <f>N5/M5*100</f>
        <v>100</v>
      </c>
      <c r="P5" s="31">
        <v>19</v>
      </c>
      <c r="Q5" s="31">
        <v>0</v>
      </c>
      <c r="R5" s="16">
        <f>Q5/P5*100</f>
        <v>0</v>
      </c>
      <c r="S5" s="31">
        <v>1</v>
      </c>
      <c r="T5" s="31">
        <v>0</v>
      </c>
      <c r="U5" s="31">
        <v>0</v>
      </c>
      <c r="V5" s="31">
        <v>100</v>
      </c>
      <c r="W5" s="31">
        <v>100</v>
      </c>
    </row>
    <row r="6" spans="1:23" ht="30" thickBot="1">
      <c r="A6" s="7">
        <v>2</v>
      </c>
      <c r="B6" s="30" t="s">
        <v>34</v>
      </c>
      <c r="C6" s="30">
        <v>3</v>
      </c>
      <c r="D6" s="30" t="s">
        <v>35</v>
      </c>
      <c r="E6" s="30">
        <v>1</v>
      </c>
      <c r="F6" s="30" t="s">
        <v>36</v>
      </c>
      <c r="G6" s="30">
        <v>149</v>
      </c>
      <c r="H6" s="30">
        <v>10</v>
      </c>
      <c r="I6" s="16">
        <f aca="true" t="shared" si="0" ref="I6:I14">H6/G6*100</f>
        <v>6.7114093959731544</v>
      </c>
      <c r="J6" s="30">
        <v>51</v>
      </c>
      <c r="K6" s="30">
        <v>2</v>
      </c>
      <c r="L6" s="16">
        <f aca="true" t="shared" si="1" ref="L6:L35">K6/J6*100</f>
        <v>3.9215686274509802</v>
      </c>
      <c r="M6" s="30">
        <v>2</v>
      </c>
      <c r="N6" s="30">
        <v>2</v>
      </c>
      <c r="O6" s="16">
        <f aca="true" t="shared" si="2" ref="O6:O15">N6/M6*100</f>
        <v>100</v>
      </c>
      <c r="P6" s="30">
        <v>34</v>
      </c>
      <c r="Q6" s="30">
        <v>0</v>
      </c>
      <c r="R6" s="16">
        <f>Q6/P6*100</f>
        <v>0</v>
      </c>
      <c r="S6" s="30">
        <v>6</v>
      </c>
      <c r="T6" s="30">
        <v>38</v>
      </c>
      <c r="U6" s="30">
        <v>0</v>
      </c>
      <c r="V6" s="30">
        <v>100</v>
      </c>
      <c r="W6" s="30">
        <v>100</v>
      </c>
    </row>
    <row r="7" spans="1:23" ht="30.75" thickBot="1">
      <c r="A7" s="7">
        <v>3</v>
      </c>
      <c r="B7" s="30" t="s">
        <v>40</v>
      </c>
      <c r="C7" s="30">
        <v>1.2</v>
      </c>
      <c r="D7" s="30" t="s">
        <v>41</v>
      </c>
      <c r="E7" s="30">
        <v>1</v>
      </c>
      <c r="F7" s="33" t="s">
        <v>42</v>
      </c>
      <c r="G7" s="30">
        <v>61</v>
      </c>
      <c r="H7" s="30">
        <v>33</v>
      </c>
      <c r="I7" s="16">
        <f t="shared" si="0"/>
        <v>54.09836065573771</v>
      </c>
      <c r="J7" s="30">
        <v>11</v>
      </c>
      <c r="K7" s="30">
        <v>0</v>
      </c>
      <c r="L7" s="16">
        <f t="shared" si="1"/>
        <v>0</v>
      </c>
      <c r="M7" s="30">
        <v>1</v>
      </c>
      <c r="N7" s="30">
        <v>1</v>
      </c>
      <c r="O7" s="16">
        <f t="shared" si="2"/>
        <v>100</v>
      </c>
      <c r="P7" s="30">
        <v>15</v>
      </c>
      <c r="Q7" s="30">
        <v>3</v>
      </c>
      <c r="R7" s="16">
        <f>Q7/P7*100</f>
        <v>20</v>
      </c>
      <c r="S7" s="30">
        <v>3</v>
      </c>
      <c r="T7" s="30">
        <v>2</v>
      </c>
      <c r="U7" s="30">
        <v>0</v>
      </c>
      <c r="V7" s="30">
        <v>0</v>
      </c>
      <c r="W7" s="30">
        <v>100</v>
      </c>
    </row>
    <row r="8" spans="1:23" ht="44.25" thickBot="1">
      <c r="A8" s="7">
        <v>4</v>
      </c>
      <c r="B8" s="6" t="s">
        <v>43</v>
      </c>
      <c r="C8" s="6">
        <v>3</v>
      </c>
      <c r="D8" s="6" t="s">
        <v>44</v>
      </c>
      <c r="E8" s="6">
        <v>1</v>
      </c>
      <c r="F8" s="35" t="s">
        <v>45</v>
      </c>
      <c r="G8" s="6">
        <v>48</v>
      </c>
      <c r="H8" s="6">
        <v>3</v>
      </c>
      <c r="I8" s="16">
        <f t="shared" si="0"/>
        <v>6.25</v>
      </c>
      <c r="J8" s="6">
        <v>33</v>
      </c>
      <c r="K8" s="6">
        <v>1</v>
      </c>
      <c r="L8" s="16">
        <f t="shared" si="1"/>
        <v>3.0303030303030303</v>
      </c>
      <c r="M8" s="6">
        <v>2</v>
      </c>
      <c r="N8" s="6">
        <v>1</v>
      </c>
      <c r="O8" s="16">
        <f t="shared" si="2"/>
        <v>50</v>
      </c>
      <c r="P8" s="6">
        <v>20</v>
      </c>
      <c r="Q8" s="6">
        <v>1</v>
      </c>
      <c r="R8" s="16">
        <f>Q8/P8*100</f>
        <v>5</v>
      </c>
      <c r="S8" s="30">
        <v>3</v>
      </c>
      <c r="T8" s="30">
        <v>4</v>
      </c>
      <c r="U8" s="30">
        <v>0</v>
      </c>
      <c r="V8" s="30">
        <v>100</v>
      </c>
      <c r="W8" s="36">
        <v>100</v>
      </c>
    </row>
    <row r="9" spans="1:23" ht="58.5" thickBot="1">
      <c r="A9" s="7">
        <v>5</v>
      </c>
      <c r="B9" s="6" t="s">
        <v>46</v>
      </c>
      <c r="C9" s="6" t="s">
        <v>47</v>
      </c>
      <c r="D9" s="6" t="s">
        <v>48</v>
      </c>
      <c r="E9" s="6">
        <v>1</v>
      </c>
      <c r="F9" s="37" t="s">
        <v>49</v>
      </c>
      <c r="G9" s="6">
        <v>83</v>
      </c>
      <c r="H9" s="6">
        <v>8</v>
      </c>
      <c r="I9" s="16"/>
      <c r="J9" s="6">
        <v>44</v>
      </c>
      <c r="K9" s="6">
        <v>2</v>
      </c>
      <c r="L9" s="16">
        <f t="shared" si="1"/>
        <v>4.545454545454546</v>
      </c>
      <c r="M9" s="6">
        <v>0</v>
      </c>
      <c r="N9" s="6">
        <v>0</v>
      </c>
      <c r="O9" s="16"/>
      <c r="P9" s="6">
        <v>21</v>
      </c>
      <c r="Q9" s="6">
        <v>0</v>
      </c>
      <c r="R9" s="16">
        <f>Q9/P9*100</f>
        <v>0</v>
      </c>
      <c r="S9" s="6">
        <v>1</v>
      </c>
      <c r="T9" s="6">
        <v>0</v>
      </c>
      <c r="U9" s="6">
        <v>0</v>
      </c>
      <c r="V9" s="6">
        <v>100</v>
      </c>
      <c r="W9" s="6">
        <v>100</v>
      </c>
    </row>
    <row r="10" spans="1:23" ht="15.75" thickBot="1">
      <c r="A10" s="7">
        <v>6</v>
      </c>
      <c r="B10" s="30" t="s">
        <v>50</v>
      </c>
      <c r="C10" s="38">
        <v>1</v>
      </c>
      <c r="D10" s="39" t="s">
        <v>51</v>
      </c>
      <c r="E10" s="38">
        <v>1</v>
      </c>
      <c r="F10" s="40" t="s">
        <v>52</v>
      </c>
      <c r="G10" s="30">
        <v>70</v>
      </c>
      <c r="H10" s="38">
        <v>10</v>
      </c>
      <c r="I10" s="16">
        <f t="shared" si="0"/>
        <v>14.285714285714285</v>
      </c>
      <c r="J10" s="38">
        <v>26</v>
      </c>
      <c r="K10" s="38">
        <v>3</v>
      </c>
      <c r="L10" s="16">
        <f t="shared" si="1"/>
        <v>11.538461538461538</v>
      </c>
      <c r="M10" s="30">
        <v>0</v>
      </c>
      <c r="N10" s="30">
        <v>0</v>
      </c>
      <c r="O10" s="16"/>
      <c r="P10" s="30">
        <v>13</v>
      </c>
      <c r="Q10" s="38">
        <v>0</v>
      </c>
      <c r="R10" s="16">
        <f>Q10/P10*100</f>
        <v>0</v>
      </c>
      <c r="S10" s="38">
        <v>2</v>
      </c>
      <c r="T10" s="38">
        <v>0</v>
      </c>
      <c r="U10" s="38">
        <v>0</v>
      </c>
      <c r="V10" s="38">
        <v>100</v>
      </c>
      <c r="W10" s="38">
        <v>100</v>
      </c>
    </row>
    <row r="11" spans="1:23" ht="115.5" thickBot="1">
      <c r="A11" s="7">
        <v>7</v>
      </c>
      <c r="B11" s="6" t="s">
        <v>53</v>
      </c>
      <c r="C11" s="6" t="s">
        <v>54</v>
      </c>
      <c r="D11" s="6" t="s">
        <v>55</v>
      </c>
      <c r="E11" s="6">
        <v>8</v>
      </c>
      <c r="F11" s="41" t="s">
        <v>56</v>
      </c>
      <c r="G11" s="6">
        <v>74</v>
      </c>
      <c r="H11" s="6">
        <v>74</v>
      </c>
      <c r="I11" s="16">
        <f t="shared" si="0"/>
        <v>100</v>
      </c>
      <c r="J11" s="6">
        <v>11</v>
      </c>
      <c r="K11" s="6">
        <v>11</v>
      </c>
      <c r="L11" s="16">
        <f t="shared" si="1"/>
        <v>100</v>
      </c>
      <c r="M11" s="6">
        <v>1</v>
      </c>
      <c r="N11" s="6">
        <v>1</v>
      </c>
      <c r="O11" s="16">
        <f t="shared" si="2"/>
        <v>100</v>
      </c>
      <c r="P11" s="6">
        <v>12</v>
      </c>
      <c r="Q11" s="6">
        <v>6</v>
      </c>
      <c r="R11" s="16">
        <f>Q11/P11*100</f>
        <v>50</v>
      </c>
      <c r="S11" s="6">
        <v>3</v>
      </c>
      <c r="T11" s="6">
        <v>11</v>
      </c>
      <c r="U11" s="6">
        <v>0</v>
      </c>
      <c r="V11" s="6">
        <v>100</v>
      </c>
      <c r="W11" s="6">
        <v>100</v>
      </c>
    </row>
    <row r="12" spans="1:23" ht="45.75" thickBot="1">
      <c r="A12" s="7">
        <v>8</v>
      </c>
      <c r="B12" s="38" t="s">
        <v>57</v>
      </c>
      <c r="C12" s="30" t="s">
        <v>58</v>
      </c>
      <c r="D12" s="30" t="s">
        <v>59</v>
      </c>
      <c r="E12" s="30">
        <v>6</v>
      </c>
      <c r="F12" s="42" t="s">
        <v>60</v>
      </c>
      <c r="G12" s="30">
        <v>275</v>
      </c>
      <c r="H12" s="38">
        <v>65</v>
      </c>
      <c r="I12" s="16">
        <f t="shared" si="0"/>
        <v>23.636363636363637</v>
      </c>
      <c r="J12" s="30">
        <v>84</v>
      </c>
      <c r="K12" s="38">
        <v>11</v>
      </c>
      <c r="L12" s="16">
        <f t="shared" si="1"/>
        <v>13.095238095238097</v>
      </c>
      <c r="M12" s="30">
        <v>6</v>
      </c>
      <c r="N12" s="30">
        <v>6</v>
      </c>
      <c r="O12" s="16">
        <f t="shared" si="2"/>
        <v>100</v>
      </c>
      <c r="P12" s="30">
        <v>31</v>
      </c>
      <c r="Q12" s="30">
        <v>1</v>
      </c>
      <c r="R12" s="16">
        <f>Q12/P12*100</f>
        <v>3.225806451612903</v>
      </c>
      <c r="S12" s="30">
        <v>8</v>
      </c>
      <c r="T12" s="38">
        <v>0</v>
      </c>
      <c r="U12" s="38">
        <v>0</v>
      </c>
      <c r="V12" s="38">
        <v>100</v>
      </c>
      <c r="W12" s="38">
        <v>100</v>
      </c>
    </row>
    <row r="13" spans="1:23" ht="58.5" thickBot="1">
      <c r="A13" s="7">
        <v>9</v>
      </c>
      <c r="B13" s="30" t="s">
        <v>61</v>
      </c>
      <c r="C13" s="30" t="s">
        <v>62</v>
      </c>
      <c r="D13" s="30" t="s">
        <v>63</v>
      </c>
      <c r="E13" s="30">
        <v>1</v>
      </c>
      <c r="F13" s="30" t="s">
        <v>64</v>
      </c>
      <c r="G13" s="30">
        <v>110</v>
      </c>
      <c r="H13" s="30">
        <v>6</v>
      </c>
      <c r="I13" s="16">
        <f t="shared" si="0"/>
        <v>5.454545454545454</v>
      </c>
      <c r="J13" s="30">
        <v>65</v>
      </c>
      <c r="K13" s="30">
        <v>5</v>
      </c>
      <c r="L13" s="16">
        <f t="shared" si="1"/>
        <v>7.6923076923076925</v>
      </c>
      <c r="M13" s="30">
        <v>1</v>
      </c>
      <c r="N13" s="30">
        <v>1</v>
      </c>
      <c r="O13" s="16">
        <f t="shared" si="2"/>
        <v>100</v>
      </c>
      <c r="P13" s="30">
        <v>25</v>
      </c>
      <c r="Q13" s="30">
        <v>1</v>
      </c>
      <c r="R13" s="16">
        <f>Q13/P13*100</f>
        <v>4</v>
      </c>
      <c r="S13" s="30">
        <v>1</v>
      </c>
      <c r="T13" s="30">
        <v>1</v>
      </c>
      <c r="U13" s="30">
        <v>0</v>
      </c>
      <c r="V13" s="38">
        <v>100</v>
      </c>
      <c r="W13" s="38">
        <v>100</v>
      </c>
    </row>
    <row r="14" spans="1:23" ht="72.75" thickBot="1">
      <c r="A14" s="9">
        <v>10</v>
      </c>
      <c r="B14" s="3" t="s">
        <v>65</v>
      </c>
      <c r="C14" s="6">
        <v>3</v>
      </c>
      <c r="D14" s="6" t="s">
        <v>66</v>
      </c>
      <c r="E14" s="6">
        <v>1</v>
      </c>
      <c r="F14" s="35" t="s">
        <v>67</v>
      </c>
      <c r="G14" s="6">
        <v>114</v>
      </c>
      <c r="H14" s="6">
        <v>13</v>
      </c>
      <c r="I14" s="16">
        <f t="shared" si="0"/>
        <v>11.403508771929824</v>
      </c>
      <c r="J14" s="6">
        <v>10</v>
      </c>
      <c r="K14" s="6">
        <v>3</v>
      </c>
      <c r="L14" s="16">
        <f t="shared" si="1"/>
        <v>30</v>
      </c>
      <c r="M14" s="6">
        <v>2</v>
      </c>
      <c r="N14" s="6">
        <v>2</v>
      </c>
      <c r="O14" s="16">
        <f t="shared" si="2"/>
        <v>100</v>
      </c>
      <c r="P14" s="6">
        <v>20</v>
      </c>
      <c r="Q14" s="6">
        <v>2</v>
      </c>
      <c r="R14" s="16">
        <f>Q14/P14*100</f>
        <v>10</v>
      </c>
      <c r="S14" s="6">
        <v>7</v>
      </c>
      <c r="T14" s="6">
        <v>10</v>
      </c>
      <c r="U14" s="6">
        <v>0</v>
      </c>
      <c r="V14" s="43">
        <v>100</v>
      </c>
      <c r="W14" s="43">
        <v>100</v>
      </c>
    </row>
    <row r="15" spans="1:23" ht="195.75" thickBot="1">
      <c r="A15" s="9">
        <v>11</v>
      </c>
      <c r="B15" s="68" t="s">
        <v>68</v>
      </c>
      <c r="C15" s="8" t="s">
        <v>69</v>
      </c>
      <c r="D15" s="8" t="s">
        <v>70</v>
      </c>
      <c r="E15" s="8">
        <v>1</v>
      </c>
      <c r="F15" s="41" t="s">
        <v>71</v>
      </c>
      <c r="G15" s="8">
        <v>37</v>
      </c>
      <c r="H15" s="8">
        <v>8</v>
      </c>
      <c r="I15" s="16">
        <f>H15/G15*100</f>
        <v>21.62162162162162</v>
      </c>
      <c r="J15" s="8">
        <v>0</v>
      </c>
      <c r="K15" s="8">
        <v>0</v>
      </c>
      <c r="L15" s="16"/>
      <c r="M15" s="8">
        <v>3</v>
      </c>
      <c r="N15" s="8">
        <v>2</v>
      </c>
      <c r="O15" s="16">
        <f t="shared" si="2"/>
        <v>66.66666666666666</v>
      </c>
      <c r="P15" s="8">
        <v>11</v>
      </c>
      <c r="Q15" s="8">
        <v>2</v>
      </c>
      <c r="R15" s="16">
        <f>Q15/P15*100</f>
        <v>18.181818181818183</v>
      </c>
      <c r="S15" s="8">
        <v>1</v>
      </c>
      <c r="T15" s="8">
        <v>2</v>
      </c>
      <c r="U15" s="8">
        <v>0</v>
      </c>
      <c r="V15" s="8">
        <v>100</v>
      </c>
      <c r="W15" s="8">
        <v>100</v>
      </c>
    </row>
    <row r="16" spans="1:23" ht="195.75" thickBot="1">
      <c r="A16" s="44"/>
      <c r="B16" s="69"/>
      <c r="C16" s="6" t="s">
        <v>72</v>
      </c>
      <c r="D16" s="6" t="s">
        <v>73</v>
      </c>
      <c r="E16" s="6">
        <v>1</v>
      </c>
      <c r="F16" s="41" t="s">
        <v>71</v>
      </c>
      <c r="G16" s="6">
        <v>37</v>
      </c>
      <c r="H16" s="6">
        <v>16</v>
      </c>
      <c r="I16" s="16">
        <f aca="true" t="shared" si="3" ref="I16:I29">H16/G16*100</f>
        <v>43.24324324324324</v>
      </c>
      <c r="J16" s="6">
        <v>0</v>
      </c>
      <c r="K16" s="6">
        <v>0</v>
      </c>
      <c r="L16" s="16"/>
      <c r="M16" s="6">
        <v>3</v>
      </c>
      <c r="N16" s="6">
        <v>1</v>
      </c>
      <c r="O16" s="16">
        <f>N16/M16*100</f>
        <v>33.33333333333333</v>
      </c>
      <c r="P16" s="6">
        <v>11</v>
      </c>
      <c r="Q16" s="6">
        <v>1</v>
      </c>
      <c r="R16" s="16">
        <f>Q16/P16*100</f>
        <v>9.090909090909092</v>
      </c>
      <c r="S16" s="6">
        <v>1</v>
      </c>
      <c r="T16" s="6">
        <v>1</v>
      </c>
      <c r="U16" s="6">
        <v>0</v>
      </c>
      <c r="V16" s="6">
        <v>100</v>
      </c>
      <c r="W16" s="6">
        <v>100</v>
      </c>
    </row>
    <row r="17" spans="1:23" ht="58.5" thickBot="1">
      <c r="A17" s="45">
        <v>12</v>
      </c>
      <c r="B17" s="38" t="s">
        <v>74</v>
      </c>
      <c r="C17" s="30">
        <v>3</v>
      </c>
      <c r="D17" s="30" t="s">
        <v>75</v>
      </c>
      <c r="E17" s="30">
        <v>1</v>
      </c>
      <c r="F17" s="35" t="s">
        <v>76</v>
      </c>
      <c r="G17" s="30">
        <v>107</v>
      </c>
      <c r="H17" s="30">
        <v>5</v>
      </c>
      <c r="I17" s="16">
        <f t="shared" si="3"/>
        <v>4.672897196261682</v>
      </c>
      <c r="J17" s="30">
        <v>26</v>
      </c>
      <c r="K17" s="30">
        <v>2</v>
      </c>
      <c r="L17" s="16">
        <f t="shared" si="1"/>
        <v>7.6923076923076925</v>
      </c>
      <c r="M17" s="30">
        <v>1</v>
      </c>
      <c r="N17" s="30">
        <v>1</v>
      </c>
      <c r="O17" s="16">
        <f>N17/M17*100</f>
        <v>100</v>
      </c>
      <c r="P17" s="30">
        <v>20</v>
      </c>
      <c r="Q17" s="30">
        <v>1</v>
      </c>
      <c r="R17" s="16">
        <f>Q17/P17*100</f>
        <v>5</v>
      </c>
      <c r="S17" s="30">
        <v>1</v>
      </c>
      <c r="T17" s="30">
        <v>7</v>
      </c>
      <c r="U17" s="30">
        <v>0</v>
      </c>
      <c r="V17" s="30">
        <v>100</v>
      </c>
      <c r="W17" s="30">
        <v>100</v>
      </c>
    </row>
    <row r="18" spans="1:23" ht="58.5" thickBot="1">
      <c r="A18" s="45">
        <v>13</v>
      </c>
      <c r="B18" s="30" t="s">
        <v>77</v>
      </c>
      <c r="C18" s="30">
        <v>1</v>
      </c>
      <c r="D18" s="30" t="s">
        <v>78</v>
      </c>
      <c r="E18" s="30">
        <v>1</v>
      </c>
      <c r="F18" s="35" t="s">
        <v>79</v>
      </c>
      <c r="G18" s="30">
        <v>132</v>
      </c>
      <c r="H18" s="30">
        <v>9</v>
      </c>
      <c r="I18" s="16">
        <f t="shared" si="3"/>
        <v>6.8181818181818175</v>
      </c>
      <c r="J18" s="30">
        <v>32</v>
      </c>
      <c r="K18" s="30">
        <v>3</v>
      </c>
      <c r="L18" s="16">
        <f t="shared" si="1"/>
        <v>9.375</v>
      </c>
      <c r="M18" s="30">
        <v>1</v>
      </c>
      <c r="N18" s="6">
        <v>1</v>
      </c>
      <c r="O18" s="16">
        <f>N18/M18*100</f>
        <v>100</v>
      </c>
      <c r="P18" s="30">
        <v>23</v>
      </c>
      <c r="Q18" s="30">
        <v>1</v>
      </c>
      <c r="R18" s="16">
        <f>Q18/P18*100</f>
        <v>4.3478260869565215</v>
      </c>
      <c r="S18" s="30">
        <v>6</v>
      </c>
      <c r="T18" s="30">
        <v>2</v>
      </c>
      <c r="U18" s="30">
        <v>0</v>
      </c>
      <c r="V18" s="30">
        <v>100</v>
      </c>
      <c r="W18" s="30">
        <v>100</v>
      </c>
    </row>
    <row r="19" spans="1:23" ht="47.25" customHeight="1" thickBot="1">
      <c r="A19" s="45">
        <v>14</v>
      </c>
      <c r="B19" s="30" t="s">
        <v>80</v>
      </c>
      <c r="C19" s="30" t="s">
        <v>81</v>
      </c>
      <c r="D19" s="30" t="s">
        <v>82</v>
      </c>
      <c r="E19" s="30">
        <v>1</v>
      </c>
      <c r="F19" s="38" t="s">
        <v>83</v>
      </c>
      <c r="G19" s="30">
        <v>124</v>
      </c>
      <c r="H19" s="30">
        <v>12</v>
      </c>
      <c r="I19" s="16">
        <f t="shared" si="3"/>
        <v>9.67741935483871</v>
      </c>
      <c r="J19" s="30">
        <v>31</v>
      </c>
      <c r="K19" s="30">
        <v>6</v>
      </c>
      <c r="L19" s="16">
        <f t="shared" si="1"/>
        <v>19.35483870967742</v>
      </c>
      <c r="M19" s="30">
        <v>2</v>
      </c>
      <c r="N19" s="30">
        <v>2</v>
      </c>
      <c r="O19" s="16">
        <f>N19/M19*100</f>
        <v>100</v>
      </c>
      <c r="P19" s="30">
        <v>24</v>
      </c>
      <c r="Q19" s="30">
        <v>2</v>
      </c>
      <c r="R19" s="16">
        <f>Q19/P19*100</f>
        <v>8.333333333333332</v>
      </c>
      <c r="S19" s="30">
        <v>2</v>
      </c>
      <c r="T19" s="30">
        <v>9</v>
      </c>
      <c r="U19" s="30">
        <v>0</v>
      </c>
      <c r="V19" s="30">
        <v>100</v>
      </c>
      <c r="W19" s="30">
        <v>100</v>
      </c>
    </row>
    <row r="20" spans="1:23" ht="40.5" customHeight="1" thickBot="1">
      <c r="A20" s="45">
        <v>15</v>
      </c>
      <c r="B20" s="30" t="s">
        <v>84</v>
      </c>
      <c r="C20" s="30">
        <v>3</v>
      </c>
      <c r="D20" s="30" t="s">
        <v>85</v>
      </c>
      <c r="E20" s="30">
        <v>2</v>
      </c>
      <c r="F20" s="46" t="s">
        <v>86</v>
      </c>
      <c r="G20" s="30">
        <v>78</v>
      </c>
      <c r="H20" s="47">
        <v>10</v>
      </c>
      <c r="I20" s="16">
        <f t="shared" si="3"/>
        <v>12.82051282051282</v>
      </c>
      <c r="J20" s="30">
        <v>23</v>
      </c>
      <c r="K20" s="47">
        <v>5</v>
      </c>
      <c r="L20" s="16">
        <f t="shared" si="1"/>
        <v>21.73913043478261</v>
      </c>
      <c r="M20" s="30">
        <v>3</v>
      </c>
      <c r="N20" s="30">
        <v>3</v>
      </c>
      <c r="O20" s="16">
        <f>N20/M20*100</f>
        <v>100</v>
      </c>
      <c r="P20" s="30">
        <v>22</v>
      </c>
      <c r="Q20" s="30">
        <v>0</v>
      </c>
      <c r="R20" s="16">
        <f>Q20/P20*100</f>
        <v>0</v>
      </c>
      <c r="S20" s="47">
        <v>3</v>
      </c>
      <c r="T20" s="30">
        <v>0</v>
      </c>
      <c r="U20" s="30">
        <v>0</v>
      </c>
      <c r="V20" s="47">
        <v>100</v>
      </c>
      <c r="W20" s="47">
        <v>100</v>
      </c>
    </row>
    <row r="21" spans="1:23" ht="30" thickBot="1">
      <c r="A21" s="10">
        <v>16</v>
      </c>
      <c r="B21" s="6" t="s">
        <v>87</v>
      </c>
      <c r="C21" s="6" t="s">
        <v>88</v>
      </c>
      <c r="D21" s="6" t="s">
        <v>89</v>
      </c>
      <c r="E21" s="6">
        <v>0</v>
      </c>
      <c r="F21" s="34" t="s">
        <v>90</v>
      </c>
      <c r="G21" s="6">
        <v>90</v>
      </c>
      <c r="H21" s="6">
        <v>0</v>
      </c>
      <c r="I21" s="16">
        <f t="shared" si="3"/>
        <v>0</v>
      </c>
      <c r="J21" s="6">
        <v>57</v>
      </c>
      <c r="K21" s="6">
        <v>0</v>
      </c>
      <c r="L21" s="16">
        <f t="shared" si="1"/>
        <v>0</v>
      </c>
      <c r="M21" s="6">
        <v>2</v>
      </c>
      <c r="N21" s="6">
        <v>0</v>
      </c>
      <c r="O21" s="16">
        <f>N21/M21*100</f>
        <v>0</v>
      </c>
      <c r="P21" s="6">
        <v>20</v>
      </c>
      <c r="Q21" s="6">
        <v>0</v>
      </c>
      <c r="R21" s="16">
        <f>Q21/P21*100</f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</row>
    <row r="22" spans="1:23" ht="58.5" thickBot="1">
      <c r="A22" s="10">
        <v>17</v>
      </c>
      <c r="B22" s="6" t="s">
        <v>91</v>
      </c>
      <c r="C22" s="6">
        <v>1</v>
      </c>
      <c r="D22" s="6" t="s">
        <v>92</v>
      </c>
      <c r="E22" s="6">
        <v>2</v>
      </c>
      <c r="F22" s="48" t="s">
        <v>93</v>
      </c>
      <c r="G22" s="6">
        <v>244</v>
      </c>
      <c r="H22" s="6">
        <v>36</v>
      </c>
      <c r="I22" s="16">
        <f t="shared" si="3"/>
        <v>14.754098360655737</v>
      </c>
      <c r="J22" s="6">
        <v>58</v>
      </c>
      <c r="K22" s="6">
        <v>12</v>
      </c>
      <c r="L22" s="16">
        <f t="shared" si="1"/>
        <v>20.689655172413794</v>
      </c>
      <c r="M22" s="6">
        <v>0</v>
      </c>
      <c r="N22" s="6">
        <v>0</v>
      </c>
      <c r="O22" s="16"/>
      <c r="P22" s="6">
        <v>37</v>
      </c>
      <c r="Q22" s="6">
        <v>5</v>
      </c>
      <c r="R22" s="16">
        <f>Q22/P22*100</f>
        <v>13.513513513513514</v>
      </c>
      <c r="S22" s="6">
        <v>5</v>
      </c>
      <c r="T22" s="6">
        <v>3</v>
      </c>
      <c r="U22" s="6">
        <v>0</v>
      </c>
      <c r="V22" s="6">
        <v>87.5</v>
      </c>
      <c r="W22" s="6">
        <v>60</v>
      </c>
    </row>
    <row r="23" spans="1:23" ht="60.75" thickBot="1">
      <c r="A23" s="45">
        <v>18</v>
      </c>
      <c r="B23" s="30" t="s">
        <v>94</v>
      </c>
      <c r="C23" s="30">
        <v>1</v>
      </c>
      <c r="D23" s="30" t="s">
        <v>95</v>
      </c>
      <c r="E23" s="30">
        <v>1</v>
      </c>
      <c r="F23" s="49" t="s">
        <v>96</v>
      </c>
      <c r="G23" s="30">
        <v>163</v>
      </c>
      <c r="H23" s="30">
        <v>68</v>
      </c>
      <c r="I23" s="16">
        <f t="shared" si="3"/>
        <v>41.717791411042946</v>
      </c>
      <c r="J23" s="30">
        <v>58</v>
      </c>
      <c r="K23" s="30">
        <v>33</v>
      </c>
      <c r="L23" s="16">
        <f t="shared" si="1"/>
        <v>56.896551724137936</v>
      </c>
      <c r="M23" s="30">
        <v>5</v>
      </c>
      <c r="N23" s="30">
        <v>5</v>
      </c>
      <c r="O23" s="16">
        <f>N23/M23*100</f>
        <v>100</v>
      </c>
      <c r="P23" s="30">
        <v>22</v>
      </c>
      <c r="Q23" s="30">
        <v>5</v>
      </c>
      <c r="R23" s="16">
        <f>Q23/P23*100</f>
        <v>22.727272727272727</v>
      </c>
      <c r="S23" s="30">
        <v>6</v>
      </c>
      <c r="T23" s="30">
        <v>6</v>
      </c>
      <c r="U23" s="30">
        <v>0</v>
      </c>
      <c r="V23" s="30">
        <v>100</v>
      </c>
      <c r="W23" s="30">
        <v>100</v>
      </c>
    </row>
    <row r="24" spans="1:23" ht="57" thickBot="1">
      <c r="A24" s="45">
        <v>19</v>
      </c>
      <c r="B24" s="30" t="s">
        <v>97</v>
      </c>
      <c r="C24" s="30">
        <v>3</v>
      </c>
      <c r="D24" s="30" t="s">
        <v>98</v>
      </c>
      <c r="E24" s="30">
        <v>3</v>
      </c>
      <c r="F24" s="50" t="s">
        <v>99</v>
      </c>
      <c r="G24" s="30">
        <v>119</v>
      </c>
      <c r="H24" s="30">
        <v>15</v>
      </c>
      <c r="I24" s="16">
        <f t="shared" si="3"/>
        <v>12.605042016806722</v>
      </c>
      <c r="J24" s="30">
        <v>26</v>
      </c>
      <c r="K24" s="6">
        <v>0</v>
      </c>
      <c r="L24" s="16">
        <f t="shared" si="1"/>
        <v>0</v>
      </c>
      <c r="M24" s="6">
        <v>2</v>
      </c>
      <c r="N24" s="6">
        <v>2</v>
      </c>
      <c r="O24" s="16">
        <f>N24/M24*100</f>
        <v>100</v>
      </c>
      <c r="P24" s="6">
        <v>17</v>
      </c>
      <c r="Q24" s="6">
        <v>3</v>
      </c>
      <c r="R24" s="16">
        <f>Q24/P24*100</f>
        <v>17.647058823529413</v>
      </c>
      <c r="S24" s="30">
        <v>3</v>
      </c>
      <c r="T24" s="30">
        <v>3</v>
      </c>
      <c r="U24" s="30">
        <v>0</v>
      </c>
      <c r="V24" s="30">
        <v>100</v>
      </c>
      <c r="W24" s="36">
        <v>100</v>
      </c>
    </row>
    <row r="25" spans="1:23" ht="60.75" thickBot="1">
      <c r="A25" s="45">
        <v>20</v>
      </c>
      <c r="B25" s="6" t="s">
        <v>100</v>
      </c>
      <c r="C25" s="6" t="s">
        <v>101</v>
      </c>
      <c r="D25" s="6" t="s">
        <v>102</v>
      </c>
      <c r="E25" s="6">
        <v>1</v>
      </c>
      <c r="F25" s="51" t="s">
        <v>103</v>
      </c>
      <c r="G25" s="6">
        <v>82</v>
      </c>
      <c r="H25" s="6">
        <v>2</v>
      </c>
      <c r="I25" s="16">
        <f t="shared" si="3"/>
        <v>2.4390243902439024</v>
      </c>
      <c r="J25" s="6">
        <v>31</v>
      </c>
      <c r="K25" s="6">
        <v>1</v>
      </c>
      <c r="L25" s="16">
        <f t="shared" si="1"/>
        <v>3.225806451612903</v>
      </c>
      <c r="M25" s="6">
        <v>2</v>
      </c>
      <c r="N25" s="6">
        <v>0</v>
      </c>
      <c r="O25" s="16">
        <f>N25/M25*100</f>
        <v>0</v>
      </c>
      <c r="P25" s="6">
        <v>16</v>
      </c>
      <c r="Q25" s="6">
        <v>1</v>
      </c>
      <c r="R25" s="16">
        <f>Q25/P25*100</f>
        <v>6.25</v>
      </c>
      <c r="S25" s="6">
        <v>0</v>
      </c>
      <c r="T25" s="6">
        <v>1</v>
      </c>
      <c r="U25" s="6">
        <v>0</v>
      </c>
      <c r="V25" s="30">
        <v>100</v>
      </c>
      <c r="W25" s="30">
        <v>100</v>
      </c>
    </row>
    <row r="26" spans="1:23" ht="129.75" thickBot="1">
      <c r="A26" s="45">
        <v>21</v>
      </c>
      <c r="B26" s="6" t="s">
        <v>104</v>
      </c>
      <c r="C26" s="6">
        <v>3</v>
      </c>
      <c r="D26" s="6" t="s">
        <v>105</v>
      </c>
      <c r="E26" s="6">
        <v>1</v>
      </c>
      <c r="F26" s="6" t="s">
        <v>106</v>
      </c>
      <c r="G26" s="6">
        <v>258</v>
      </c>
      <c r="H26" s="6">
        <v>38</v>
      </c>
      <c r="I26" s="16">
        <f t="shared" si="3"/>
        <v>14.728682170542637</v>
      </c>
      <c r="J26" s="6">
        <v>96</v>
      </c>
      <c r="K26" s="6">
        <v>14</v>
      </c>
      <c r="L26" s="16">
        <f t="shared" si="1"/>
        <v>14.583333333333334</v>
      </c>
      <c r="M26" s="6">
        <v>6</v>
      </c>
      <c r="N26" s="6">
        <v>5</v>
      </c>
      <c r="O26" s="16">
        <f>N26/M26*100</f>
        <v>83.33333333333334</v>
      </c>
      <c r="P26" s="6">
        <v>45</v>
      </c>
      <c r="Q26" s="6">
        <v>5</v>
      </c>
      <c r="R26" s="16">
        <f>Q26/P26*100</f>
        <v>11.11111111111111</v>
      </c>
      <c r="S26" s="6">
        <v>17</v>
      </c>
      <c r="T26" s="6">
        <v>10</v>
      </c>
      <c r="U26" s="6">
        <v>0</v>
      </c>
      <c r="V26" s="6">
        <v>100</v>
      </c>
      <c r="W26" s="6">
        <v>100</v>
      </c>
    </row>
    <row r="27" spans="1:23" ht="30.75" thickBot="1">
      <c r="A27" s="45">
        <v>22</v>
      </c>
      <c r="B27" s="3" t="s">
        <v>107</v>
      </c>
      <c r="C27" s="6">
        <v>3</v>
      </c>
      <c r="D27" s="6" t="s">
        <v>108</v>
      </c>
      <c r="E27" s="6">
        <v>1</v>
      </c>
      <c r="F27" s="35" t="s">
        <v>109</v>
      </c>
      <c r="G27" s="6">
        <v>213</v>
      </c>
      <c r="H27" s="6">
        <v>1</v>
      </c>
      <c r="I27" s="16">
        <f t="shared" si="3"/>
        <v>0.4694835680751174</v>
      </c>
      <c r="J27" s="6">
        <v>82</v>
      </c>
      <c r="K27" s="6">
        <v>0</v>
      </c>
      <c r="L27" s="16">
        <f t="shared" si="1"/>
        <v>0</v>
      </c>
      <c r="M27" s="6">
        <v>1</v>
      </c>
      <c r="N27" s="6">
        <v>0</v>
      </c>
      <c r="O27" s="16">
        <f>N27/M27*100</f>
        <v>0</v>
      </c>
      <c r="P27" s="6">
        <v>45</v>
      </c>
      <c r="Q27" s="6">
        <v>1</v>
      </c>
      <c r="R27" s="16">
        <f>Q27/P27*100</f>
        <v>2.2222222222222223</v>
      </c>
      <c r="S27" s="6">
        <v>1</v>
      </c>
      <c r="T27" s="6">
        <v>1</v>
      </c>
      <c r="U27" s="6">
        <v>0</v>
      </c>
      <c r="V27" s="6">
        <v>100</v>
      </c>
      <c r="W27" s="6">
        <v>100</v>
      </c>
    </row>
    <row r="28" spans="1:23" ht="58.5" thickBot="1">
      <c r="A28" s="45">
        <v>23</v>
      </c>
      <c r="B28" s="30" t="s">
        <v>110</v>
      </c>
      <c r="C28" s="30" t="s">
        <v>111</v>
      </c>
      <c r="D28" s="30" t="s">
        <v>112</v>
      </c>
      <c r="E28" s="30">
        <v>1</v>
      </c>
      <c r="F28" s="38" t="s">
        <v>113</v>
      </c>
      <c r="G28" s="30">
        <v>55</v>
      </c>
      <c r="H28" s="30">
        <v>10</v>
      </c>
      <c r="I28" s="16">
        <f t="shared" si="3"/>
        <v>18.181818181818183</v>
      </c>
      <c r="J28" s="30">
        <v>2</v>
      </c>
      <c r="K28" s="30">
        <v>2</v>
      </c>
      <c r="L28" s="16">
        <f t="shared" si="1"/>
        <v>100</v>
      </c>
      <c r="M28" s="30">
        <v>0</v>
      </c>
      <c r="N28" s="30">
        <v>0</v>
      </c>
      <c r="O28" s="16"/>
      <c r="P28" s="30">
        <v>16</v>
      </c>
      <c r="Q28" s="30">
        <v>0</v>
      </c>
      <c r="R28" s="16">
        <f>Q28/P28*100</f>
        <v>0</v>
      </c>
      <c r="S28" s="30">
        <v>1</v>
      </c>
      <c r="T28" s="30">
        <v>0</v>
      </c>
      <c r="U28" s="30">
        <v>1</v>
      </c>
      <c r="V28" s="30">
        <v>100</v>
      </c>
      <c r="W28" s="30">
        <v>100</v>
      </c>
    </row>
    <row r="29" spans="1:23" ht="30" thickBot="1">
      <c r="A29" s="45">
        <v>24</v>
      </c>
      <c r="B29" s="70" t="s">
        <v>114</v>
      </c>
      <c r="C29" s="30" t="s">
        <v>115</v>
      </c>
      <c r="D29" s="30" t="s">
        <v>116</v>
      </c>
      <c r="E29" s="30">
        <v>1</v>
      </c>
      <c r="F29" s="34" t="s">
        <v>117</v>
      </c>
      <c r="G29" s="38">
        <v>148</v>
      </c>
      <c r="H29" s="38">
        <v>7</v>
      </c>
      <c r="I29" s="16">
        <f t="shared" si="3"/>
        <v>4.72972972972973</v>
      </c>
      <c r="J29" s="30">
        <v>44</v>
      </c>
      <c r="K29" s="30">
        <v>0</v>
      </c>
      <c r="L29" s="16">
        <f t="shared" si="1"/>
        <v>0</v>
      </c>
      <c r="M29" s="38">
        <v>1</v>
      </c>
      <c r="N29" s="38">
        <v>1</v>
      </c>
      <c r="O29" s="16">
        <f>N29/M29*100</f>
        <v>100</v>
      </c>
      <c r="P29" s="38">
        <v>32</v>
      </c>
      <c r="Q29" s="38">
        <v>1</v>
      </c>
      <c r="R29" s="16">
        <f>Q29/P29*100</f>
        <v>3.125</v>
      </c>
      <c r="S29" s="38">
        <v>1</v>
      </c>
      <c r="T29" s="38">
        <v>0</v>
      </c>
      <c r="U29" s="38">
        <v>0</v>
      </c>
      <c r="V29" s="38">
        <v>100</v>
      </c>
      <c r="W29" s="38">
        <v>100</v>
      </c>
    </row>
    <row r="30" spans="1:23" ht="30" thickBot="1">
      <c r="A30" s="45"/>
      <c r="B30" s="71"/>
      <c r="C30" s="38" t="s">
        <v>118</v>
      </c>
      <c r="D30" s="38" t="s">
        <v>119</v>
      </c>
      <c r="E30" s="38">
        <v>2</v>
      </c>
      <c r="F30" s="38"/>
      <c r="G30" s="45"/>
      <c r="H30" s="45"/>
      <c r="I30" s="16"/>
      <c r="J30" s="45"/>
      <c r="K30" s="45"/>
      <c r="L30" s="16"/>
      <c r="M30" s="45"/>
      <c r="N30" s="45"/>
      <c r="O30" s="16"/>
      <c r="P30" s="45"/>
      <c r="Q30" s="45"/>
      <c r="R30" s="16"/>
      <c r="S30" s="45"/>
      <c r="T30" s="45"/>
      <c r="U30" s="45"/>
      <c r="V30" s="45"/>
      <c r="W30" s="45"/>
    </row>
    <row r="31" spans="1:23" ht="30" thickBot="1">
      <c r="A31" s="45"/>
      <c r="B31" s="71"/>
      <c r="C31" s="38"/>
      <c r="D31" s="38" t="s">
        <v>120</v>
      </c>
      <c r="E31" s="38">
        <v>2</v>
      </c>
      <c r="F31" s="38"/>
      <c r="G31" s="45"/>
      <c r="H31" s="45"/>
      <c r="I31" s="16"/>
      <c r="J31" s="45"/>
      <c r="K31" s="45"/>
      <c r="L31" s="16"/>
      <c r="M31" s="45"/>
      <c r="N31" s="45"/>
      <c r="O31" s="16"/>
      <c r="P31" s="45"/>
      <c r="Q31" s="45"/>
      <c r="R31" s="16"/>
      <c r="S31" s="45"/>
      <c r="T31" s="45"/>
      <c r="U31" s="45"/>
      <c r="V31" s="45"/>
      <c r="W31" s="45"/>
    </row>
    <row r="32" spans="1:23" ht="30" thickBot="1">
      <c r="A32" s="45"/>
      <c r="B32" s="71"/>
      <c r="C32" s="38"/>
      <c r="D32" s="38" t="s">
        <v>121</v>
      </c>
      <c r="E32" s="38">
        <v>1</v>
      </c>
      <c r="F32" s="38"/>
      <c r="G32" s="45"/>
      <c r="H32" s="45"/>
      <c r="I32" s="16"/>
      <c r="J32" s="45"/>
      <c r="K32" s="45"/>
      <c r="L32" s="16"/>
      <c r="M32" s="45"/>
      <c r="N32" s="45"/>
      <c r="O32" s="16"/>
      <c r="P32" s="45"/>
      <c r="Q32" s="45"/>
      <c r="R32" s="16"/>
      <c r="S32" s="45"/>
      <c r="T32" s="45"/>
      <c r="U32" s="45"/>
      <c r="V32" s="45"/>
      <c r="W32" s="45"/>
    </row>
    <row r="33" spans="1:23" ht="44.25" thickBot="1">
      <c r="A33" s="45"/>
      <c r="B33" s="71"/>
      <c r="C33" s="38"/>
      <c r="D33" s="38" t="s">
        <v>122</v>
      </c>
      <c r="E33" s="38">
        <v>1</v>
      </c>
      <c r="F33" s="38"/>
      <c r="G33" s="45"/>
      <c r="H33" s="45"/>
      <c r="I33" s="16"/>
      <c r="J33" s="45"/>
      <c r="K33" s="45"/>
      <c r="L33" s="16"/>
      <c r="M33" s="45"/>
      <c r="N33" s="45"/>
      <c r="O33" s="16"/>
      <c r="P33" s="45"/>
      <c r="Q33" s="45"/>
      <c r="R33" s="16"/>
      <c r="S33" s="45"/>
      <c r="T33" s="45"/>
      <c r="U33" s="45"/>
      <c r="V33" s="45"/>
      <c r="W33" s="45"/>
    </row>
    <row r="34" spans="1:23" ht="44.25" thickBot="1">
      <c r="A34" s="45"/>
      <c r="B34" s="72"/>
      <c r="C34" s="38"/>
      <c r="D34" s="38" t="s">
        <v>123</v>
      </c>
      <c r="E34" s="38">
        <v>1</v>
      </c>
      <c r="F34" s="35" t="s">
        <v>124</v>
      </c>
      <c r="G34" s="45"/>
      <c r="H34" s="45"/>
      <c r="I34" s="16"/>
      <c r="J34" s="45"/>
      <c r="K34" s="45"/>
      <c r="L34" s="16"/>
      <c r="M34" s="45"/>
      <c r="N34" s="45"/>
      <c r="O34" s="16"/>
      <c r="P34" s="45"/>
      <c r="Q34" s="45"/>
      <c r="R34" s="16"/>
      <c r="S34" s="45"/>
      <c r="T34" s="45"/>
      <c r="U34" s="45"/>
      <c r="V34" s="45"/>
      <c r="W34" s="45"/>
    </row>
    <row r="35" spans="1:23" ht="87" thickBot="1">
      <c r="A35" s="53">
        <v>25</v>
      </c>
      <c r="B35" s="54" t="s">
        <v>125</v>
      </c>
      <c r="C35" s="54">
        <v>1</v>
      </c>
      <c r="D35" s="54" t="s">
        <v>126</v>
      </c>
      <c r="E35" s="54">
        <v>2</v>
      </c>
      <c r="F35" s="55" t="s">
        <v>127</v>
      </c>
      <c r="G35" s="54">
        <v>382</v>
      </c>
      <c r="H35" s="54">
        <v>26</v>
      </c>
      <c r="I35" s="56">
        <f>H35/G35*100</f>
        <v>6.806282722513089</v>
      </c>
      <c r="J35" s="54">
        <v>114</v>
      </c>
      <c r="K35" s="54">
        <v>60</v>
      </c>
      <c r="L35" s="56">
        <f t="shared" si="1"/>
        <v>52.63157894736842</v>
      </c>
      <c r="M35" s="54">
        <v>3</v>
      </c>
      <c r="N35" s="54">
        <v>3</v>
      </c>
      <c r="O35" s="56">
        <f>N35/M35*100</f>
        <v>100</v>
      </c>
      <c r="P35" s="54">
        <v>50</v>
      </c>
      <c r="Q35" s="54">
        <v>0</v>
      </c>
      <c r="R35" s="56">
        <f>Q35/P35*100</f>
        <v>0</v>
      </c>
      <c r="S35" s="54">
        <v>3</v>
      </c>
      <c r="T35" s="54">
        <v>0</v>
      </c>
      <c r="U35" s="54">
        <v>0</v>
      </c>
      <c r="V35" s="54">
        <v>70</v>
      </c>
      <c r="W35" s="54">
        <v>80</v>
      </c>
    </row>
    <row r="36" spans="1:23" ht="15.75" thickBot="1">
      <c r="A36" s="57" t="s">
        <v>128</v>
      </c>
      <c r="B36" s="58"/>
      <c r="C36" s="58"/>
      <c r="D36" s="58"/>
      <c r="E36" s="58">
        <f>SUM(E5:E35)</f>
        <v>49</v>
      </c>
      <c r="F36" s="58"/>
      <c r="G36" s="58">
        <f aca="true" t="shared" si="4" ref="G36:W36">SUM(G5:G35)</f>
        <v>3320</v>
      </c>
      <c r="H36" s="58">
        <f t="shared" si="4"/>
        <v>486</v>
      </c>
      <c r="I36" s="59">
        <f t="shared" si="4"/>
        <v>438.61826811978483</v>
      </c>
      <c r="J36" s="58">
        <f t="shared" si="4"/>
        <v>1038</v>
      </c>
      <c r="K36" s="58">
        <f t="shared" si="4"/>
        <v>179</v>
      </c>
      <c r="L36" s="59">
        <f t="shared" si="4"/>
        <v>493.0550142557195</v>
      </c>
      <c r="M36" s="58">
        <f t="shared" si="4"/>
        <v>51</v>
      </c>
      <c r="N36" s="58">
        <f t="shared" si="4"/>
        <v>41</v>
      </c>
      <c r="O36" s="59">
        <f t="shared" si="4"/>
        <v>1733.3333333333333</v>
      </c>
      <c r="P36" s="58">
        <f t="shared" si="4"/>
        <v>621</v>
      </c>
      <c r="Q36" s="58">
        <f t="shared" si="4"/>
        <v>42</v>
      </c>
      <c r="R36" s="59">
        <f t="shared" si="4"/>
        <v>213.77587154227905</v>
      </c>
      <c r="S36" s="58">
        <f t="shared" si="4"/>
        <v>86</v>
      </c>
      <c r="T36" s="58">
        <f t="shared" si="4"/>
        <v>111</v>
      </c>
      <c r="U36" s="58">
        <f t="shared" si="4"/>
        <v>1</v>
      </c>
      <c r="V36" s="58">
        <f t="shared" si="4"/>
        <v>2357.5</v>
      </c>
      <c r="W36" s="60">
        <f t="shared" si="4"/>
        <v>2440</v>
      </c>
    </row>
    <row r="37" spans="1:23" ht="15">
      <c r="A37" s="52"/>
      <c r="B37" s="52"/>
      <c r="C37" s="52"/>
      <c r="D37" s="52"/>
      <c r="E37" s="52"/>
      <c r="F37" s="52"/>
      <c r="G37" s="52"/>
      <c r="H37" s="52"/>
      <c r="J37" s="52"/>
      <c r="K37" s="52"/>
      <c r="M37" s="52"/>
      <c r="N37" s="52"/>
      <c r="P37" s="52"/>
      <c r="Q37" s="52"/>
      <c r="S37" s="52"/>
      <c r="T37" s="52"/>
      <c r="U37" s="52"/>
      <c r="V37" s="52"/>
      <c r="W37" s="52"/>
    </row>
    <row r="38" spans="1:2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.75">
      <c r="A39" s="61" t="s">
        <v>129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2.25">
      <c r="A40" s="73" t="s">
        <v>9</v>
      </c>
      <c r="B40" s="73"/>
      <c r="C40" s="62" t="s">
        <v>130</v>
      </c>
      <c r="D40" s="63" t="s">
        <v>131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8.75">
      <c r="A41" s="74" t="s">
        <v>2</v>
      </c>
      <c r="B41" s="74"/>
      <c r="C41" s="64" t="s">
        <v>132</v>
      </c>
      <c r="D41" s="6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</sheetData>
  <sheetProtection/>
  <mergeCells count="6">
    <mergeCell ref="A2:W2"/>
    <mergeCell ref="V1:W1"/>
    <mergeCell ref="B15:B16"/>
    <mergeCell ref="B29:B34"/>
    <mergeCell ref="A40:B40"/>
    <mergeCell ref="A41:B41"/>
  </mergeCells>
  <hyperlinks>
    <hyperlink ref="F5" r:id="rId1" display="https://school-001.ucoz.ru/ "/>
    <hyperlink ref="F7" r:id="rId2" display="http://mbousosh4.ucoz.ru"/>
    <hyperlink ref="F8" r:id="rId3" display="http://novozar-school5.ucoz.ru/"/>
    <hyperlink ref="F9" r:id="rId4" display="http://mousosh6.moy.su/"/>
    <hyperlink ref="F10" r:id="rId5" display="http://ndschool9.ucoz.ru/"/>
    <hyperlink ref="F11" r:id="rId6" display="http://primaryschool19.ucoz.ru/index/dopolnitelnoe_obrazovanie/0-131"/>
    <hyperlink ref="F12" r:id="rId7" display="http://gimstan.ucoz.ru/index/nastavnichestvo/0-116 "/>
    <hyperlink ref="F14" r:id="rId8" display="http://mbousosh26.ru/"/>
    <hyperlink ref="F16" r:id="rId9" display="http://www.school27vkad.ru/Svedeniya ob obr organizacii/Obrasov/?clear_cache=Y&amp;back_url_admin=%2Fbitrix%2Fadmin%2Ffileman_file_upload.php%3Flang%3Dru%26site%3Ds1%26path%3D%252Fdocuments%252Fdocuments"/>
    <hyperlink ref="F15" r:id="rId10" display="http://www.school27vkad.ru/Svedeniya ob obr organizacii/Obrasov/?clear_cache=Y&amp;back_url_admin=%2Fbitrix%2Fadmin%2Ffileman_file_upload.php%3Flang%3Dru%26site%3Ds1%26path%3D%252Fdocuments%252Fdocuments"/>
    <hyperlink ref="F17" r:id="rId11" display="http://zwonok.ucoz.ru/"/>
    <hyperlink ref="F18" r:id="rId12" display="http://bess-school-41.ucoz.ru/"/>
    <hyperlink ref="F21" r:id="rId13" display="http://zpschool52.ucoz.ru/"/>
    <hyperlink ref="F22" r:id="rId14" display="mousoch_pers61@bk.ru"/>
    <hyperlink ref="F23" r:id="rId15" display="http://krasschool-62.ucoz.ru/index/celevaja_model_nastavnichestva/0-222"/>
    <hyperlink ref="F25" r:id="rId16" display="https://school68.rostov-obr.ru/item/715961#/"/>
    <hyperlink ref="F27" r:id="rId17" display="http://mbousosh73.com/"/>
    <hyperlink ref="F29" r:id="rId18" display="https://mail.rambler.ru/m/redirect?url=http%3A//shcola77kl.ru&amp;hash=b13de274312e9951f7f311c2c9e61ffb"/>
    <hyperlink ref="F34" r:id="rId19" display="mailto:shcola77@rambler.ru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.7109375" style="0" customWidth="1"/>
    <col min="2" max="2" width="38.00390625" style="0" customWidth="1"/>
    <col min="3" max="3" width="69.00390625" style="0" customWidth="1"/>
  </cols>
  <sheetData>
    <row r="1" ht="45">
      <c r="C1" s="29" t="s">
        <v>33</v>
      </c>
    </row>
    <row r="2" spans="1:3" ht="48.75" customHeight="1">
      <c r="A2" s="75" t="s">
        <v>7</v>
      </c>
      <c r="B2" s="75"/>
      <c r="C2" s="75"/>
    </row>
    <row r="3" spans="1:3" ht="15.75" thickBot="1">
      <c r="A3" s="11"/>
      <c r="B3" s="11"/>
      <c r="C3" s="11"/>
    </row>
    <row r="4" spans="1:3" ht="60">
      <c r="A4" s="11"/>
      <c r="B4" s="17" t="s">
        <v>4</v>
      </c>
      <c r="C4" s="20"/>
    </row>
    <row r="5" spans="1:3" ht="45">
      <c r="A5" s="11"/>
      <c r="B5" s="18" t="s">
        <v>6</v>
      </c>
      <c r="C5" s="21"/>
    </row>
    <row r="6" spans="1:3" ht="45.75" thickBot="1">
      <c r="A6" s="11"/>
      <c r="B6" s="19" t="s">
        <v>21</v>
      </c>
      <c r="C6" s="22" t="e">
        <f>C5/C4*100</f>
        <v>#DIV/0!</v>
      </c>
    </row>
    <row r="7" spans="1:3" ht="15">
      <c r="A7" s="11"/>
      <c r="B7" s="11"/>
      <c r="C7" s="11"/>
    </row>
    <row r="8" spans="1:3" ht="24" customHeight="1">
      <c r="A8" s="76" t="s">
        <v>8</v>
      </c>
      <c r="B8" s="77"/>
      <c r="C8" s="77"/>
    </row>
    <row r="9" spans="1:3" ht="15.75" thickBot="1">
      <c r="A9" s="11"/>
      <c r="B9" s="11"/>
      <c r="C9" s="11"/>
    </row>
    <row r="10" spans="1:3" ht="33" customHeight="1">
      <c r="A10" s="13" t="s">
        <v>1</v>
      </c>
      <c r="B10" s="23" t="s">
        <v>3</v>
      </c>
      <c r="C10" s="24" t="s">
        <v>5</v>
      </c>
    </row>
    <row r="11" spans="1:3" ht="33" customHeight="1">
      <c r="A11" s="14"/>
      <c r="B11" s="25"/>
      <c r="C11" s="26"/>
    </row>
    <row r="12" spans="1:3" ht="33" customHeight="1">
      <c r="A12" s="14"/>
      <c r="B12" s="25"/>
      <c r="C12" s="26"/>
    </row>
    <row r="13" spans="1:3" ht="33" customHeight="1">
      <c r="A13" s="14"/>
      <c r="B13" s="25"/>
      <c r="C13" s="26"/>
    </row>
    <row r="14" spans="1:3" ht="33" customHeight="1">
      <c r="A14" s="14"/>
      <c r="B14" s="25"/>
      <c r="C14" s="26"/>
    </row>
    <row r="15" spans="1:3" ht="33" customHeight="1">
      <c r="A15" s="14"/>
      <c r="B15" s="25"/>
      <c r="C15" s="26"/>
    </row>
    <row r="16" spans="1:3" ht="33" customHeight="1" thickBot="1">
      <c r="A16" s="15"/>
      <c r="B16" s="27"/>
      <c r="C16" s="28"/>
    </row>
  </sheetData>
  <sheetProtection/>
  <mergeCells count="2">
    <mergeCell ref="A2:C2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2021-07-12T14:25:43Z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